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ales\Base de datos 2019\12.- estado analitico del egresos DIC FINAL 142\12.- estado analitico del egresos DIC FINAL 142\Triemstrales para publicar\"/>
    </mc:Choice>
  </mc:AlternateContent>
  <bookViews>
    <workbookView xWindow="0" yWindow="0" windowWidth="20490" windowHeight="7170"/>
  </bookViews>
  <sheets>
    <sheet name="FUNCIONAL" sheetId="1" r:id="rId1"/>
  </sheets>
  <definedNames>
    <definedName name="_xlnm.Print_Area" localSheetId="0">FUNCIONAL!$C$1:$I$46</definedName>
    <definedName name="_xlnm.Print_Titles" localSheetId="0">FUNCIONAL!$1:$12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  <c r="E39" i="1"/>
  <c r="E38" i="1"/>
  <c r="E37" i="1"/>
  <c r="E36" i="1"/>
  <c r="E35" i="1"/>
  <c r="E34" i="1"/>
  <c r="E33" i="1"/>
  <c r="E32" i="1"/>
  <c r="E31" i="1"/>
  <c r="I30" i="1"/>
  <c r="H30" i="1"/>
  <c r="G30" i="1"/>
  <c r="F30" i="1"/>
  <c r="E30" i="1"/>
  <c r="D30" i="1"/>
  <c r="E29" i="1"/>
  <c r="E28" i="1"/>
  <c r="E27" i="1"/>
  <c r="E26" i="1"/>
  <c r="E25" i="1"/>
  <c r="E24" i="1"/>
  <c r="E23" i="1"/>
  <c r="I22" i="1"/>
  <c r="H22" i="1"/>
  <c r="G22" i="1"/>
  <c r="F22" i="1"/>
  <c r="E22" i="1"/>
  <c r="D22" i="1"/>
  <c r="E21" i="1"/>
  <c r="E20" i="1"/>
  <c r="E18" i="1"/>
  <c r="E16" i="1"/>
  <c r="E15" i="1"/>
  <c r="E14" i="1"/>
  <c r="I13" i="1"/>
  <c r="I45" i="1" s="1"/>
  <c r="H13" i="1"/>
  <c r="H45" i="1" s="1"/>
  <c r="G13" i="1"/>
  <c r="G45" i="1" s="1"/>
  <c r="F13" i="1"/>
  <c r="F45" i="1" s="1"/>
  <c r="E13" i="1"/>
  <c r="E45" i="1" s="1"/>
  <c r="D13" i="1"/>
  <c r="D45" i="1" s="1"/>
</calcChain>
</file>

<file path=xl/sharedStrings.xml><?xml version="1.0" encoding="utf-8"?>
<sst xmlns="http://schemas.openxmlformats.org/spreadsheetml/2006/main" count="47" uniqueCount="47">
  <si>
    <t>GOBIERNO DEL ESTADO DE QUINTANA ROO</t>
  </si>
  <si>
    <t>ESTADO ANALÍTICO DEL EJERCICIO DEL PRESUPUESTO DE EGRESOS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</si>
  <si>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</si>
  <si>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</si>
  <si>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</si>
  <si>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</si>
  <si>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</si>
  <si>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</si>
  <si>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</si>
  <si>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</si>
  <si>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</si>
  <si>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</si>
  <si>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</si>
  <si>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</si>
  <si>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</si>
  <si>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</si>
  <si>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</si>
  <si>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</si>
  <si>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</si>
  <si>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</si>
  <si>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</si>
  <si>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</si>
  <si>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</si>
  <si>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</si>
  <si>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</si>
  <si>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</si>
  <si>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</si>
  <si>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</si>
  <si>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</si>
  <si>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</si>
  <si>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</si>
  <si>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</si>
  <si>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</si>
  <si>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</si>
  <si>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</si>
  <si>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</si>
  <si>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</si>
  <si>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</si>
  <si>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</si>
  <si>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</si>
  <si>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</si>
  <si>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</si>
  <si>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</si>
  <si>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</si>
  <si>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</si>
  <si>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Las cifras pueden presentar diferencias por redondeos.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</si>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</sst>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[Red]#,##0"/>
  </numFmts>
  <fonts count="1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43" fontId="7" fillId="3" borderId="11" xfId="1" applyFont="1" applyFill="1" applyBorder="1" applyAlignment="1">
      <alignment horizontal="center" vertical="center" wrapText="1"/>
    </xf>
    <xf numFmtId="43" fontId="7" fillId="3" borderId="12" xfId="1" applyFont="1" applyFill="1" applyBorder="1" applyAlignment="1">
      <alignment horizontal="center" vertical="center" wrapText="1"/>
    </xf>
    <xf numFmtId="43" fontId="7" fillId="3" borderId="13" xfId="1" applyFont="1" applyFill="1" applyBorder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43" fontId="7" fillId="3" borderId="15" xfId="1" applyFont="1" applyFill="1" applyBorder="1" applyAlignment="1">
      <alignment horizontal="center" vertical="center" wrapText="1"/>
    </xf>
    <xf numFmtId="43" fontId="7" fillId="3" borderId="9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7" fillId="4" borderId="16" xfId="0" applyNumberFormat="1" applyFont="1" applyFill="1" applyBorder="1" applyAlignment="1">
      <alignment horizontal="left" wrapText="1" indent="1"/>
    </xf>
    <xf numFmtId="3" fontId="9" fillId="4" borderId="15" xfId="1" applyNumberFormat="1" applyFont="1" applyFill="1" applyBorder="1" applyAlignment="1"/>
    <xf numFmtId="3" fontId="9" fillId="4" borderId="17" xfId="1" applyNumberFormat="1" applyFont="1" applyFill="1" applyBorder="1" applyAlignment="1"/>
    <xf numFmtId="0" fontId="10" fillId="0" borderId="0" xfId="0" applyFont="1"/>
    <xf numFmtId="164" fontId="11" fillId="0" borderId="16" xfId="0" applyNumberFormat="1" applyFont="1" applyFill="1" applyBorder="1" applyAlignment="1">
      <alignment horizontal="left" wrapText="1" indent="3"/>
    </xf>
    <xf numFmtId="3" fontId="8" fillId="0" borderId="15" xfId="1" applyNumberFormat="1" applyFont="1" applyFill="1" applyBorder="1" applyAlignment="1"/>
    <xf numFmtId="3" fontId="8" fillId="0" borderId="17" xfId="1" applyNumberFormat="1" applyFont="1" applyFill="1" applyBorder="1" applyAlignment="1"/>
    <xf numFmtId="0" fontId="0" fillId="0" borderId="0" xfId="0" applyFont="1"/>
    <xf numFmtId="164" fontId="5" fillId="5" borderId="18" xfId="0" applyNumberFormat="1" applyFont="1" applyFill="1" applyBorder="1" applyAlignment="1">
      <alignment horizontal="left" wrapText="1" indent="1"/>
    </xf>
    <xf numFmtId="3" fontId="5" fillId="5" borderId="19" xfId="1" applyNumberFormat="1" applyFont="1" applyFill="1" applyBorder="1" applyAlignment="1"/>
    <xf numFmtId="3" fontId="5" fillId="5" borderId="20" xfId="1" applyNumberFormat="1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43" fontId="12" fillId="0" borderId="0" xfId="1" applyFont="1"/>
    <xf numFmtId="0" fontId="13" fillId="0" borderId="0" xfId="0" applyFont="1" applyAlignment="1"/>
    <xf numFmtId="0" fontId="13" fillId="0" borderId="0" xfId="2" applyFont="1"/>
  </cellXfs>
  <cellStyles count="3">
    <cellStyle name="Millares" xfId="1" builtinId="3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D37195-135E-4323-9187-AB0D54DF9A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762000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493713</xdr:colOff>
      <xdr:row>4</xdr:row>
      <xdr:rowOff>134160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ABC31F-2590-40A9-B91F-8EE3C5D3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47625"/>
          <a:ext cx="884238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2"/>
  <sheetViews>
    <sheetView showGridLines="0" tabSelected="1" zoomScaleNormal="100" workbookViewId="0">
      <selection sqref="A1:XFD12"/>
    </sheetView>
  </sheetViews>
  <sheetFormatPr baseColWidth="10" defaultColWidth="11" defaultRowHeight="14.25"/>
  <cols>
    <col min="1" max="1" width="3.375" customWidth="1"/>
    <col min="2" max="2" width="4.375" customWidth="1"/>
    <col min="3" max="3" width="49.125" style="39" bestFit="1" customWidth="1"/>
    <col min="4" max="5" width="14.875" style="38" bestFit="1" customWidth="1"/>
    <col min="6" max="6" width="15.875" style="38" bestFit="1" customWidth="1"/>
    <col min="7" max="9" width="14.875" style="38" bestFit="1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4" t="s">
        <v>0</v>
      </c>
      <c r="D6" s="5"/>
      <c r="E6" s="5"/>
      <c r="F6" s="5"/>
      <c r="G6" s="5"/>
      <c r="H6" s="5"/>
      <c r="I6" s="6"/>
    </row>
    <row r="7" spans="1:12">
      <c r="C7" s="7" t="s">
        <v>1</v>
      </c>
      <c r="D7" s="8"/>
      <c r="E7" s="8"/>
      <c r="F7" s="8"/>
      <c r="G7" s="8"/>
      <c r="H7" s="8"/>
      <c r="I7" s="9"/>
    </row>
    <row r="8" spans="1:12">
      <c r="C8" s="10" t="s">
        <v>2</v>
      </c>
      <c r="D8" s="11"/>
      <c r="E8" s="11"/>
      <c r="F8" s="11"/>
      <c r="G8" s="11"/>
      <c r="H8" s="11"/>
      <c r="I8" s="12"/>
    </row>
    <row r="9" spans="1:12">
      <c r="C9" s="10" t="s">
        <v>46</v>
      </c>
      <c r="D9" s="11"/>
      <c r="E9" s="11"/>
      <c r="F9" s="11"/>
      <c r="G9" s="11"/>
      <c r="H9" s="11"/>
      <c r="I9" s="12"/>
    </row>
    <row r="10" spans="1:12">
      <c r="C10" s="13" t="s">
        <v>3</v>
      </c>
      <c r="D10" s="14"/>
      <c r="E10" s="14"/>
      <c r="F10" s="14"/>
      <c r="G10" s="14"/>
      <c r="H10" s="14"/>
      <c r="I10" s="15"/>
    </row>
    <row r="11" spans="1:12">
      <c r="C11" s="16" t="s">
        <v>4</v>
      </c>
      <c r="D11" s="17" t="s">
        <v>5</v>
      </c>
      <c r="E11" s="18"/>
      <c r="F11" s="18"/>
      <c r="G11" s="18"/>
      <c r="H11" s="19"/>
      <c r="I11" s="20" t="s">
        <v>6</v>
      </c>
    </row>
    <row r="12" spans="1:12" s="24" customFormat="1" ht="33" customHeight="1">
      <c r="A12"/>
      <c r="B12"/>
      <c r="C12" s="21"/>
      <c r="D12" s="22" t="s">
        <v>7</v>
      </c>
      <c r="E12" s="22" t="s">
        <v>8</v>
      </c>
      <c r="F12" s="22" t="s">
        <v>9</v>
      </c>
      <c r="G12" s="22" t="s">
        <v>10</v>
      </c>
      <c r="H12" s="22" t="s">
        <v>11</v>
      </c>
      <c r="I12" s="23"/>
    </row>
    <row r="13" spans="1:12" s="28" customFormat="1" ht="15">
      <c r="A13"/>
      <c r="B13"/>
      <c r="C13" s="25" t="s">
        <v>12</v>
      </c>
      <c r="D13" s="26">
        <f>SUM(D14:D21)</f>
        <v>9176845677</v>
      </c>
      <c r="E13" s="26">
        <f t="shared" ref="E13:I13" si="0">SUM(E14:E21)</f>
        <v>-1060340673.3800027</v>
      </c>
      <c r="F13" s="26">
        <f t="shared" si="0"/>
        <v>8116505003.619997</v>
      </c>
      <c r="G13" s="26">
        <f t="shared" si="0"/>
        <v>7817463770.6799984</v>
      </c>
      <c r="H13" s="26">
        <f t="shared" si="0"/>
        <v>6642962536.8799973</v>
      </c>
      <c r="I13" s="27">
        <f t="shared" si="0"/>
        <v>299041232.94</v>
      </c>
    </row>
    <row r="14" spans="1:12" s="32" customFormat="1">
      <c r="A14"/>
      <c r="B14"/>
      <c r="C14" s="29" t="s">
        <v>13</v>
      </c>
      <c r="D14" s="30">
        <v>653163066</v>
      </c>
      <c r="E14" s="30">
        <f>F14-D14</f>
        <v>177206659.79999995</v>
      </c>
      <c r="F14" s="30">
        <v>830369725.79999995</v>
      </c>
      <c r="G14" s="30">
        <v>830369725.79999995</v>
      </c>
      <c r="H14" s="30">
        <v>799716626.29999995</v>
      </c>
      <c r="I14" s="31">
        <v>0</v>
      </c>
    </row>
    <row r="15" spans="1:12" s="32" customFormat="1">
      <c r="A15"/>
      <c r="B15"/>
      <c r="C15" s="29" t="s">
        <v>14</v>
      </c>
      <c r="D15" s="30">
        <v>1613098145</v>
      </c>
      <c r="E15" s="30">
        <f t="shared" ref="E15:E39" si="1">F15-D15</f>
        <v>284364408.29999995</v>
      </c>
      <c r="F15" s="30">
        <v>1897462553.3</v>
      </c>
      <c r="G15" s="30">
        <v>1897267267.7699997</v>
      </c>
      <c r="H15" s="30">
        <v>1763102038.5000005</v>
      </c>
      <c r="I15" s="31">
        <v>195285.52999999959</v>
      </c>
    </row>
    <row r="16" spans="1:12" s="32" customFormat="1">
      <c r="A16"/>
      <c r="B16"/>
      <c r="C16" s="29" t="s">
        <v>15</v>
      </c>
      <c r="D16" s="30">
        <v>939840811</v>
      </c>
      <c r="E16" s="30">
        <f t="shared" si="1"/>
        <v>20811656.469999433</v>
      </c>
      <c r="F16" s="30">
        <v>960652467.46999943</v>
      </c>
      <c r="G16" s="30">
        <v>960004300.88999939</v>
      </c>
      <c r="H16" s="30">
        <v>851248392.23999929</v>
      </c>
      <c r="I16" s="31">
        <v>648166.58000000031</v>
      </c>
    </row>
    <row r="17" spans="1:9" s="32" customFormat="1">
      <c r="A17"/>
      <c r="B17"/>
      <c r="C17" s="29" t="s">
        <v>16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1">
        <v>0</v>
      </c>
    </row>
    <row r="18" spans="1:9" s="32" customFormat="1">
      <c r="A18"/>
      <c r="B18"/>
      <c r="C18" s="29" t="s">
        <v>17</v>
      </c>
      <c r="D18" s="30">
        <v>3175329053</v>
      </c>
      <c r="E18" s="30">
        <f t="shared" si="1"/>
        <v>-1861133966.3600008</v>
      </c>
      <c r="F18" s="30">
        <v>1314195086.6399992</v>
      </c>
      <c r="G18" s="30">
        <v>1253655128.5999999</v>
      </c>
      <c r="H18" s="30">
        <v>1031699835.7099999</v>
      </c>
      <c r="I18" s="31">
        <v>60539958.040000014</v>
      </c>
    </row>
    <row r="19" spans="1:9" s="32" customFormat="1">
      <c r="A19"/>
      <c r="B19"/>
      <c r="C19" s="29" t="s">
        <v>18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1">
        <v>0</v>
      </c>
    </row>
    <row r="20" spans="1:9" s="32" customFormat="1">
      <c r="A20"/>
      <c r="B20"/>
      <c r="C20" s="29" t="s">
        <v>19</v>
      </c>
      <c r="D20" s="30">
        <v>2259637914</v>
      </c>
      <c r="E20" s="30">
        <f t="shared" si="1"/>
        <v>208033091.84999847</v>
      </c>
      <c r="F20" s="30">
        <v>2467671005.8499985</v>
      </c>
      <c r="G20" s="30">
        <v>2230030413.5499988</v>
      </c>
      <c r="H20" s="30">
        <v>1671780333.0399981</v>
      </c>
      <c r="I20" s="31">
        <v>237640592.29999998</v>
      </c>
    </row>
    <row r="21" spans="1:9" s="32" customFormat="1">
      <c r="A21"/>
      <c r="B21"/>
      <c r="C21" s="29" t="s">
        <v>20</v>
      </c>
      <c r="D21" s="30">
        <v>535776688</v>
      </c>
      <c r="E21" s="30">
        <f t="shared" si="1"/>
        <v>110377476.56000018</v>
      </c>
      <c r="F21" s="30">
        <v>646154164.56000018</v>
      </c>
      <c r="G21" s="30">
        <v>646136934.07000017</v>
      </c>
      <c r="H21" s="30">
        <v>525415311.09000021</v>
      </c>
      <c r="I21" s="31">
        <v>17230.490000002086</v>
      </c>
    </row>
    <row r="22" spans="1:9" s="28" customFormat="1" ht="15">
      <c r="A22"/>
      <c r="B22"/>
      <c r="C22" s="25" t="s">
        <v>21</v>
      </c>
      <c r="D22" s="26">
        <f>SUM(D23:D29)</f>
        <v>14921003176</v>
      </c>
      <c r="E22" s="26">
        <f t="shared" ref="E22:I22" si="2">SUM(E23:E29)</f>
        <v>2192414176.1499968</v>
      </c>
      <c r="F22" s="26">
        <f t="shared" si="2"/>
        <v>17113417352.149998</v>
      </c>
      <c r="G22" s="26">
        <f t="shared" si="2"/>
        <v>16976628201.119997</v>
      </c>
      <c r="H22" s="26">
        <f t="shared" si="2"/>
        <v>15694543627.780001</v>
      </c>
      <c r="I22" s="27">
        <f t="shared" si="2"/>
        <v>136789151.03</v>
      </c>
    </row>
    <row r="23" spans="1:9" s="32" customFormat="1">
      <c r="A23"/>
      <c r="B23"/>
      <c r="C23" s="29" t="s">
        <v>22</v>
      </c>
      <c r="D23" s="30">
        <v>76567123</v>
      </c>
      <c r="E23" s="30">
        <f t="shared" si="1"/>
        <v>98372146.609999925</v>
      </c>
      <c r="F23" s="30">
        <v>174939269.60999992</v>
      </c>
      <c r="G23" s="30">
        <v>174823246.73999995</v>
      </c>
      <c r="H23" s="30">
        <v>123010475.73999999</v>
      </c>
      <c r="I23" s="31">
        <v>116022.87000000074</v>
      </c>
    </row>
    <row r="24" spans="1:9" s="32" customFormat="1">
      <c r="A24"/>
      <c r="B24"/>
      <c r="C24" s="29" t="s">
        <v>23</v>
      </c>
      <c r="D24" s="30">
        <v>817317432</v>
      </c>
      <c r="E24" s="30">
        <f t="shared" si="1"/>
        <v>-361503845.9000001</v>
      </c>
      <c r="F24" s="30">
        <v>455813586.0999999</v>
      </c>
      <c r="G24" s="30">
        <v>453083110.42999989</v>
      </c>
      <c r="H24" s="30">
        <v>431365423.34999985</v>
      </c>
      <c r="I24" s="31">
        <v>2730475.6700000004</v>
      </c>
    </row>
    <row r="25" spans="1:9" s="32" customFormat="1">
      <c r="A25"/>
      <c r="B25"/>
      <c r="C25" s="29" t="s">
        <v>24</v>
      </c>
      <c r="D25" s="30">
        <v>3787637778</v>
      </c>
      <c r="E25" s="30">
        <f t="shared" si="1"/>
        <v>1219247870.2799988</v>
      </c>
      <c r="F25" s="30">
        <v>5006885648.2799988</v>
      </c>
      <c r="G25" s="30">
        <v>4918310578.1899986</v>
      </c>
      <c r="H25" s="30">
        <v>4197055512.4599991</v>
      </c>
      <c r="I25" s="31">
        <v>88575070.090000018</v>
      </c>
    </row>
    <row r="26" spans="1:9" s="32" customFormat="1">
      <c r="A26"/>
      <c r="B26"/>
      <c r="C26" s="29" t="s">
        <v>25</v>
      </c>
      <c r="D26" s="30">
        <v>365971316</v>
      </c>
      <c r="E26" s="30">
        <f t="shared" si="1"/>
        <v>243998872.25999999</v>
      </c>
      <c r="F26" s="30">
        <v>609970188.25999999</v>
      </c>
      <c r="G26" s="30">
        <v>589140137.22000003</v>
      </c>
      <c r="H26" s="30">
        <v>455098314.59000009</v>
      </c>
      <c r="I26" s="31">
        <v>20830051.039999999</v>
      </c>
    </row>
    <row r="27" spans="1:9" s="32" customFormat="1">
      <c r="A27"/>
      <c r="B27"/>
      <c r="C27" s="29" t="s">
        <v>26</v>
      </c>
      <c r="D27" s="30">
        <v>8939297276</v>
      </c>
      <c r="E27" s="30">
        <f t="shared" si="1"/>
        <v>1187100566.039999</v>
      </c>
      <c r="F27" s="30">
        <v>10126397842.039999</v>
      </c>
      <c r="G27" s="30">
        <v>10104014669.829998</v>
      </c>
      <c r="H27" s="30">
        <v>9866530930.0200005</v>
      </c>
      <c r="I27" s="31">
        <v>22383172.210000001</v>
      </c>
    </row>
    <row r="28" spans="1:9" s="32" customFormat="1">
      <c r="A28"/>
      <c r="B28"/>
      <c r="C28" s="29" t="s">
        <v>27</v>
      </c>
      <c r="D28" s="30">
        <v>775257317</v>
      </c>
      <c r="E28" s="30">
        <f t="shared" si="1"/>
        <v>-197438569.24000013</v>
      </c>
      <c r="F28" s="30">
        <v>577818747.75999987</v>
      </c>
      <c r="G28" s="30">
        <v>576298974.77999985</v>
      </c>
      <c r="H28" s="30">
        <v>506284389.08999991</v>
      </c>
      <c r="I28" s="31">
        <v>1519772.98</v>
      </c>
    </row>
    <row r="29" spans="1:9" s="32" customFormat="1">
      <c r="A29"/>
      <c r="B29"/>
      <c r="C29" s="29" t="s">
        <v>28</v>
      </c>
      <c r="D29" s="30">
        <v>158954934</v>
      </c>
      <c r="E29" s="30">
        <f t="shared" si="1"/>
        <v>2637136.0999996662</v>
      </c>
      <c r="F29" s="30">
        <v>161592070.09999967</v>
      </c>
      <c r="G29" s="30">
        <v>160957483.92999965</v>
      </c>
      <c r="H29" s="30">
        <v>115198582.52999985</v>
      </c>
      <c r="I29" s="31">
        <v>634586.16999999993</v>
      </c>
    </row>
    <row r="30" spans="1:9" s="28" customFormat="1" ht="15">
      <c r="A30"/>
      <c r="B30"/>
      <c r="C30" s="25" t="s">
        <v>29</v>
      </c>
      <c r="D30" s="26">
        <f>SUM(D31:D39)</f>
        <v>2319179009</v>
      </c>
      <c r="E30" s="26">
        <f t="shared" ref="E30:I30" si="3">SUM(E31:E39)</f>
        <v>291624157.62999988</v>
      </c>
      <c r="F30" s="26">
        <f t="shared" si="3"/>
        <v>2610803166.6300001</v>
      </c>
      <c r="G30" s="26">
        <f t="shared" si="3"/>
        <v>2248572327.2199998</v>
      </c>
      <c r="H30" s="26">
        <f t="shared" si="3"/>
        <v>1560862726.6799996</v>
      </c>
      <c r="I30" s="27">
        <f t="shared" si="3"/>
        <v>362230839.40999997</v>
      </c>
    </row>
    <row r="31" spans="1:9" s="32" customFormat="1">
      <c r="A31"/>
      <c r="B31"/>
      <c r="C31" s="29" t="s">
        <v>30</v>
      </c>
      <c r="D31" s="30">
        <v>1041687647</v>
      </c>
      <c r="E31" s="30">
        <f t="shared" si="1"/>
        <v>-760107686.31000006</v>
      </c>
      <c r="F31" s="30">
        <v>281579960.68999994</v>
      </c>
      <c r="G31" s="30">
        <v>280911722.99999988</v>
      </c>
      <c r="H31" s="30">
        <v>257442333.11999989</v>
      </c>
      <c r="I31" s="31">
        <v>668237.68999999971</v>
      </c>
    </row>
    <row r="32" spans="1:9" s="32" customFormat="1">
      <c r="A32"/>
      <c r="B32"/>
      <c r="C32" s="29" t="s">
        <v>31</v>
      </c>
      <c r="D32" s="30">
        <v>194853038</v>
      </c>
      <c r="E32" s="30">
        <f t="shared" si="1"/>
        <v>209173831.24000013</v>
      </c>
      <c r="F32" s="30">
        <v>404026869.24000013</v>
      </c>
      <c r="G32" s="30">
        <v>403660031.85000014</v>
      </c>
      <c r="H32" s="30">
        <v>314658015.33000004</v>
      </c>
      <c r="I32" s="31">
        <v>366837.39</v>
      </c>
    </row>
    <row r="33" spans="1:9" s="32" customFormat="1">
      <c r="A33"/>
      <c r="B33"/>
      <c r="C33" s="29" t="s">
        <v>32</v>
      </c>
      <c r="D33" s="30">
        <v>0</v>
      </c>
      <c r="E33" s="30">
        <f t="shared" si="1"/>
        <v>0</v>
      </c>
      <c r="F33" s="30">
        <v>0</v>
      </c>
      <c r="G33" s="30">
        <v>0</v>
      </c>
      <c r="H33" s="30">
        <v>0</v>
      </c>
      <c r="I33" s="31">
        <v>0</v>
      </c>
    </row>
    <row r="34" spans="1:9" s="32" customFormat="1">
      <c r="A34"/>
      <c r="B34"/>
      <c r="C34" s="29" t="s">
        <v>33</v>
      </c>
      <c r="D34" s="30">
        <v>0</v>
      </c>
      <c r="E34" s="30">
        <f t="shared" si="1"/>
        <v>0</v>
      </c>
      <c r="F34" s="30">
        <v>0</v>
      </c>
      <c r="G34" s="30">
        <v>0</v>
      </c>
      <c r="H34" s="30">
        <v>0</v>
      </c>
      <c r="I34" s="31">
        <v>0</v>
      </c>
    </row>
    <row r="35" spans="1:9" s="32" customFormat="1">
      <c r="A35"/>
      <c r="B35"/>
      <c r="C35" s="29" t="s">
        <v>34</v>
      </c>
      <c r="D35" s="30">
        <v>437815954</v>
      </c>
      <c r="E35" s="30">
        <f t="shared" si="1"/>
        <v>564082969.50000024</v>
      </c>
      <c r="F35" s="30">
        <v>1001898923.5000002</v>
      </c>
      <c r="G35" s="30">
        <v>673554122.88999999</v>
      </c>
      <c r="H35" s="30">
        <v>515273798.13999981</v>
      </c>
      <c r="I35" s="31">
        <v>328344800.60999995</v>
      </c>
    </row>
    <row r="36" spans="1:9" s="32" customFormat="1">
      <c r="A36"/>
      <c r="B36"/>
      <c r="C36" s="29" t="s">
        <v>35</v>
      </c>
      <c r="D36" s="30">
        <v>0</v>
      </c>
      <c r="E36" s="30">
        <f t="shared" si="1"/>
        <v>0</v>
      </c>
      <c r="F36" s="30">
        <v>0</v>
      </c>
      <c r="G36" s="30">
        <v>0</v>
      </c>
      <c r="H36" s="30">
        <v>0</v>
      </c>
      <c r="I36" s="31">
        <v>0</v>
      </c>
    </row>
    <row r="37" spans="1:9" s="32" customFormat="1">
      <c r="A37"/>
      <c r="B37"/>
      <c r="C37" s="29" t="s">
        <v>36</v>
      </c>
      <c r="D37" s="30">
        <v>585561386</v>
      </c>
      <c r="E37" s="30">
        <f t="shared" si="1"/>
        <v>289663802.79999959</v>
      </c>
      <c r="F37" s="30">
        <v>875225188.79999959</v>
      </c>
      <c r="G37" s="30">
        <v>842374225.07999945</v>
      </c>
      <c r="H37" s="30">
        <v>428889749.19999993</v>
      </c>
      <c r="I37" s="31">
        <v>32850963.719999999</v>
      </c>
    </row>
    <row r="38" spans="1:9" s="32" customFormat="1">
      <c r="A38"/>
      <c r="B38"/>
      <c r="C38" s="29" t="s">
        <v>37</v>
      </c>
      <c r="D38" s="30">
        <v>55532437</v>
      </c>
      <c r="E38" s="30">
        <f t="shared" si="1"/>
        <v>-10909106.890000023</v>
      </c>
      <c r="F38" s="30">
        <v>44623330.109999977</v>
      </c>
      <c r="G38" s="30">
        <v>44623330.109999977</v>
      </c>
      <c r="H38" s="30">
        <v>41439994.969999984</v>
      </c>
      <c r="I38" s="31">
        <v>0</v>
      </c>
    </row>
    <row r="39" spans="1:9" s="32" customFormat="1">
      <c r="A39"/>
      <c r="B39"/>
      <c r="C39" s="29" t="s">
        <v>38</v>
      </c>
      <c r="D39" s="30">
        <v>3728547</v>
      </c>
      <c r="E39" s="30">
        <f t="shared" si="1"/>
        <v>-279652.70999999996</v>
      </c>
      <c r="F39" s="30">
        <v>3448894.29</v>
      </c>
      <c r="G39" s="30">
        <v>3448894.29</v>
      </c>
      <c r="H39" s="30">
        <v>3158835.92</v>
      </c>
      <c r="I39" s="31">
        <v>0</v>
      </c>
    </row>
    <row r="40" spans="1:9" s="28" customFormat="1" ht="15">
      <c r="A40"/>
      <c r="B40"/>
      <c r="C40" s="25" t="s">
        <v>39</v>
      </c>
      <c r="D40" s="26">
        <f t="shared" ref="D40:I40" si="4">SUM(D41:D44)</f>
        <v>8162361242</v>
      </c>
      <c r="E40" s="26">
        <f t="shared" si="4"/>
        <v>1597063187.2500002</v>
      </c>
      <c r="F40" s="26">
        <f t="shared" si="4"/>
        <v>9759424429.25</v>
      </c>
      <c r="G40" s="26">
        <f t="shared" si="4"/>
        <v>9664630624.8199997</v>
      </c>
      <c r="H40" s="26">
        <f t="shared" si="4"/>
        <v>9632290680.4699993</v>
      </c>
      <c r="I40" s="27">
        <f t="shared" si="4"/>
        <v>94793804.430000007</v>
      </c>
    </row>
    <row r="41" spans="1:9" s="28" customFormat="1" ht="15">
      <c r="A41"/>
      <c r="B41"/>
      <c r="C41" s="29" t="s">
        <v>40</v>
      </c>
      <c r="D41" s="30">
        <v>2750352614</v>
      </c>
      <c r="E41" s="30">
        <v>444453740.44000006</v>
      </c>
      <c r="F41" s="30">
        <v>3194806354.4400001</v>
      </c>
      <c r="G41" s="30">
        <v>3100012550.0100002</v>
      </c>
      <c r="H41" s="30">
        <v>3100012550.0100002</v>
      </c>
      <c r="I41" s="31">
        <v>94793804.430000007</v>
      </c>
    </row>
    <row r="42" spans="1:9" s="28" customFormat="1" ht="26.25">
      <c r="A42"/>
      <c r="B42"/>
      <c r="C42" s="29" t="s">
        <v>41</v>
      </c>
      <c r="D42" s="30">
        <v>4713196392</v>
      </c>
      <c r="E42" s="30">
        <v>540097156.5</v>
      </c>
      <c r="F42" s="30">
        <v>5253293548.5</v>
      </c>
      <c r="G42" s="30">
        <v>5253293548.5</v>
      </c>
      <c r="H42" s="30">
        <v>5220953604.1499996</v>
      </c>
      <c r="I42" s="31">
        <v>0</v>
      </c>
    </row>
    <row r="43" spans="1:9" s="28" customFormat="1" ht="15">
      <c r="A43"/>
      <c r="B43"/>
      <c r="C43" s="29" t="s">
        <v>42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1">
        <v>0</v>
      </c>
    </row>
    <row r="44" spans="1:9" s="28" customFormat="1" ht="15">
      <c r="A44"/>
      <c r="B44"/>
      <c r="C44" s="29" t="s">
        <v>43</v>
      </c>
      <c r="D44" s="30">
        <v>698812236</v>
      </c>
      <c r="E44" s="30">
        <v>612512290.31000018</v>
      </c>
      <c r="F44" s="30">
        <v>1311324526.3100002</v>
      </c>
      <c r="G44" s="30">
        <v>1311324526.3100002</v>
      </c>
      <c r="H44" s="30">
        <v>1311324526.3100002</v>
      </c>
      <c r="I44" s="31">
        <v>0</v>
      </c>
    </row>
    <row r="45" spans="1:9" s="28" customFormat="1" ht="15">
      <c r="A45"/>
      <c r="B45"/>
      <c r="C45" s="33" t="s">
        <v>44</v>
      </c>
      <c r="D45" s="34">
        <f t="shared" ref="D45:I45" si="5">D13+D22+D30+D40</f>
        <v>34579389104</v>
      </c>
      <c r="E45" s="34">
        <f t="shared" si="5"/>
        <v>3020760847.6499939</v>
      </c>
      <c r="F45" s="34">
        <f t="shared" si="5"/>
        <v>37600149951.649994</v>
      </c>
      <c r="G45" s="34">
        <f t="shared" si="5"/>
        <v>36707294923.839996</v>
      </c>
      <c r="H45" s="34">
        <f t="shared" si="5"/>
        <v>33530659571.809998</v>
      </c>
      <c r="I45" s="35">
        <f t="shared" si="5"/>
        <v>892855027.80999994</v>
      </c>
    </row>
    <row r="46" spans="1:9">
      <c r="C46" s="36" t="s">
        <v>45</v>
      </c>
      <c r="D46" s="36"/>
      <c r="E46" s="36"/>
      <c r="F46" s="36"/>
      <c r="G46" s="36"/>
      <c r="H46" s="36"/>
      <c r="I46" s="36"/>
    </row>
    <row r="47" spans="1:9">
      <c r="C47" s="37"/>
    </row>
    <row r="49" spans="3:9">
      <c r="C49" s="40"/>
    </row>
    <row r="50" spans="3:9">
      <c r="C50"/>
      <c r="D50"/>
      <c r="E50"/>
      <c r="F50"/>
      <c r="G50"/>
      <c r="H50"/>
      <c r="I50"/>
    </row>
    <row r="51" spans="3:9">
      <c r="C51"/>
      <c r="D51"/>
      <c r="E51"/>
      <c r="F51"/>
      <c r="G51"/>
      <c r="H51"/>
      <c r="I51"/>
    </row>
    <row r="52" spans="3:9">
      <c r="C52"/>
      <c r="D52"/>
      <c r="E52"/>
      <c r="F52"/>
      <c r="G52"/>
      <c r="H52"/>
      <c r="I52"/>
    </row>
  </sheetData>
  <mergeCells count="9">
    <mergeCell ref="C46:I46"/>
    <mergeCell ref="C6:I6"/>
    <mergeCell ref="C7:I7"/>
    <mergeCell ref="C8:I8"/>
    <mergeCell ref="C9:I9"/>
    <mergeCell ref="C10:I10"/>
    <mergeCell ref="C11:C12"/>
    <mergeCell ref="D11:H11"/>
    <mergeCell ref="I11:I12"/>
  </mergeCells>
  <printOptions horizontalCentered="1"/>
  <pageMargins left="0" right="0" top="0.55118110236220474" bottom="0.74803149606299213" header="0.31496062992125984" footer="0.31496062992125984"/>
  <pageSetup scale="67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</vt:lpstr>
      <vt:lpstr>FUNCIONAL!Área_de_impresión</vt:lpstr>
      <vt:lpstr>FUNCIONAL!Títulos_a_imprimir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2020-06-12T17:50:03Z</dcterms:created>
  <dcterms:modified xsi:type="dcterms:W3CDTF">2020-06-12T18:38:14Z</dcterms:modified>
</cp:coreProperties>
</file>